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<sst xmlns="http://schemas.openxmlformats.org/spreadsheetml/2006/main" count="45" uniqueCount="37">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</sst>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57150</xdr:rowOff>
    </xdr:from>
    <xdr:to>
      <xdr:col>1</xdr:col>
      <xdr:colOff>1541678</xdr:colOff>
      <xdr:row>0</xdr:row>
      <xdr:rowOff>521970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71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0</xdr:row>
      <xdr:rowOff>95250</xdr:rowOff>
    </xdr:from>
    <xdr:to>
      <xdr:col>4</xdr:col>
      <xdr:colOff>519154</xdr:colOff>
      <xdr:row>0</xdr:row>
      <xdr:rowOff>544830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952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2605617</xdr:colOff>
      <xdr:row>50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80975" y="695325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2</xdr:col>
      <xdr:colOff>1390650</xdr:colOff>
      <xdr:row>43</xdr:row>
      <xdr:rowOff>38100</xdr:rowOff>
    </xdr:from>
    <xdr:to>
      <xdr:col>5</xdr:col>
      <xdr:colOff>69890</xdr:colOff>
      <xdr:row>50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505325" y="699135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C53" sqref="C5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2.5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768683647.38</v>
      </c>
      <c r="D3" s="3">
        <f t="shared" ref="D3:E3" si="0">SUM(D4:D13)</f>
        <v>545683499.58000004</v>
      </c>
      <c r="E3" s="4">
        <f t="shared" si="0"/>
        <v>536536767.50999999</v>
      </c>
    </row>
    <row r="4" spans="1:5" x14ac:dyDescent="0.2">
      <c r="A4" s="5"/>
      <c r="B4" s="14" t="s">
        <v>1</v>
      </c>
      <c r="C4" s="6">
        <v>130945734.68000001</v>
      </c>
      <c r="D4" s="6">
        <v>120441707.72</v>
      </c>
      <c r="E4" s="7">
        <v>120384022.63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46167304.909999996</v>
      </c>
      <c r="D7" s="6">
        <v>29511955.719999999</v>
      </c>
      <c r="E7" s="7">
        <v>29455653.25</v>
      </c>
    </row>
    <row r="8" spans="1:5" x14ac:dyDescent="0.2">
      <c r="A8" s="5"/>
      <c r="B8" s="14" t="s">
        <v>5</v>
      </c>
      <c r="C8" s="6">
        <v>420744.81</v>
      </c>
      <c r="D8" s="6">
        <v>2172304.2200000002</v>
      </c>
      <c r="E8" s="7">
        <v>2165216.7599999998</v>
      </c>
    </row>
    <row r="9" spans="1:5" x14ac:dyDescent="0.2">
      <c r="A9" s="5"/>
      <c r="B9" s="14" t="s">
        <v>6</v>
      </c>
      <c r="C9" s="6">
        <v>5143330.5599999996</v>
      </c>
      <c r="D9" s="6">
        <v>7040805.5199999996</v>
      </c>
      <c r="E9" s="7">
        <v>7004764.5199999996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504909595.75999999</v>
      </c>
      <c r="D11" s="6">
        <v>322749548.38999999</v>
      </c>
      <c r="E11" s="7">
        <v>313801859.85000002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81096936.659999996</v>
      </c>
      <c r="D13" s="6">
        <v>63767178.009999998</v>
      </c>
      <c r="E13" s="7">
        <v>63725250.5</v>
      </c>
    </row>
    <row r="14" spans="1:5" x14ac:dyDescent="0.2">
      <c r="A14" s="18" t="s">
        <v>11</v>
      </c>
      <c r="B14" s="2"/>
      <c r="C14" s="9">
        <f>SUM(C15:C23)</f>
        <v>768683647.38</v>
      </c>
      <c r="D14" s="9">
        <f t="shared" ref="D14:E14" si="1">SUM(D15:D23)</f>
        <v>316133961.73999995</v>
      </c>
      <c r="E14" s="10">
        <f t="shared" si="1"/>
        <v>313595377.42999995</v>
      </c>
    </row>
    <row r="15" spans="1:5" x14ac:dyDescent="0.2">
      <c r="A15" s="5"/>
      <c r="B15" s="14" t="s">
        <v>12</v>
      </c>
      <c r="C15" s="6">
        <v>313785234.94999999</v>
      </c>
      <c r="D15" s="6">
        <v>139335271.28999999</v>
      </c>
      <c r="E15" s="7">
        <v>139335271.28999999</v>
      </c>
    </row>
    <row r="16" spans="1:5" x14ac:dyDescent="0.2">
      <c r="A16" s="5"/>
      <c r="B16" s="14" t="s">
        <v>13</v>
      </c>
      <c r="C16" s="6">
        <v>55539199.799999997</v>
      </c>
      <c r="D16" s="6">
        <v>19410561.260000002</v>
      </c>
      <c r="E16" s="7">
        <v>18963532.190000001</v>
      </c>
    </row>
    <row r="17" spans="1:5" x14ac:dyDescent="0.2">
      <c r="A17" s="5"/>
      <c r="B17" s="14" t="s">
        <v>14</v>
      </c>
      <c r="C17" s="6">
        <v>169066258.65000001</v>
      </c>
      <c r="D17" s="6">
        <v>76833262.090000004</v>
      </c>
      <c r="E17" s="7">
        <v>74764452.819999993</v>
      </c>
    </row>
    <row r="18" spans="1:5" x14ac:dyDescent="0.2">
      <c r="A18" s="5"/>
      <c r="B18" s="14" t="s">
        <v>9</v>
      </c>
      <c r="C18" s="6">
        <v>53935352.460000001</v>
      </c>
      <c r="D18" s="6">
        <v>27940166.539999999</v>
      </c>
      <c r="E18" s="7">
        <v>27917420.66</v>
      </c>
    </row>
    <row r="19" spans="1:5" x14ac:dyDescent="0.2">
      <c r="A19" s="5"/>
      <c r="B19" s="14" t="s">
        <v>15</v>
      </c>
      <c r="C19" s="6">
        <v>14052608.539999999</v>
      </c>
      <c r="D19" s="6">
        <v>2165570</v>
      </c>
      <c r="E19" s="7">
        <v>2165569.91</v>
      </c>
    </row>
    <row r="20" spans="1:5" x14ac:dyDescent="0.2">
      <c r="A20" s="5"/>
      <c r="B20" s="14" t="s">
        <v>16</v>
      </c>
      <c r="C20" s="6">
        <v>38760455.979999997</v>
      </c>
      <c r="D20" s="6">
        <v>29434722.41</v>
      </c>
      <c r="E20" s="7">
        <v>29434722.41</v>
      </c>
    </row>
    <row r="21" spans="1:5" x14ac:dyDescent="0.2">
      <c r="A21" s="5"/>
      <c r="B21" s="14" t="s">
        <v>17</v>
      </c>
      <c r="C21" s="6">
        <v>87600537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400000</v>
      </c>
      <c r="D22" s="6">
        <v>240600</v>
      </c>
      <c r="E22" s="7">
        <v>240600</v>
      </c>
    </row>
    <row r="23" spans="1:5" x14ac:dyDescent="0.2">
      <c r="A23" s="5"/>
      <c r="B23" s="14" t="s">
        <v>19</v>
      </c>
      <c r="C23" s="6">
        <v>35544000</v>
      </c>
      <c r="D23" s="6">
        <v>20773808.149999999</v>
      </c>
      <c r="E23" s="7">
        <v>20773808.149999999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229549537.84000009</v>
      </c>
      <c r="E24" s="13">
        <f>E3-E14</f>
        <v>222941390.08000004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113672989.16</v>
      </c>
      <c r="E28" s="21">
        <f>SUM(E29:E35)</f>
        <v>116054457.44999999</v>
      </c>
    </row>
    <row r="29" spans="1:5" x14ac:dyDescent="0.2">
      <c r="A29" s="5"/>
      <c r="B29" s="14" t="s">
        <v>26</v>
      </c>
      <c r="C29" s="22">
        <v>0</v>
      </c>
      <c r="D29" s="22">
        <v>74384599.430000007</v>
      </c>
      <c r="E29" s="23">
        <v>76766067.719999999</v>
      </c>
    </row>
    <row r="30" spans="1:5" x14ac:dyDescent="0.2">
      <c r="A30" s="5"/>
      <c r="B30" s="14" t="s">
        <v>27</v>
      </c>
      <c r="C30" s="22">
        <v>0</v>
      </c>
      <c r="D30" s="22">
        <v>40.46</v>
      </c>
      <c r="E30" s="23">
        <v>40.46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38587809.270000003</v>
      </c>
      <c r="E33" s="23">
        <v>38587809.270000003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700540</v>
      </c>
      <c r="E35" s="23">
        <v>700540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52109370.670000002</v>
      </c>
      <c r="E36" s="25">
        <f>SUM(E37:E39)</f>
        <v>43161682.129999995</v>
      </c>
    </row>
    <row r="37" spans="1:5" x14ac:dyDescent="0.2">
      <c r="A37" s="5"/>
      <c r="B37" s="14" t="s">
        <v>30</v>
      </c>
      <c r="C37" s="22">
        <v>0</v>
      </c>
      <c r="D37" s="22">
        <v>46356129.649999999</v>
      </c>
      <c r="E37" s="23">
        <v>46356129.649999999</v>
      </c>
    </row>
    <row r="38" spans="1:5" x14ac:dyDescent="0.2">
      <c r="B38" s="1" t="s">
        <v>31</v>
      </c>
      <c r="C38" s="22">
        <v>0</v>
      </c>
      <c r="D38" s="22">
        <v>5753241.0199999996</v>
      </c>
      <c r="E38" s="23">
        <v>-3194447.52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165782359.82999998</v>
      </c>
      <c r="E40" s="13">
        <f>E28+E36</f>
        <v>159216139.57999998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tesolap 1</cp:lastModifiedBy>
  <cp:lastPrinted>2018-07-16T14:09:31Z</cp:lastPrinted>
  <dcterms:created xsi:type="dcterms:W3CDTF">2017-12-20T04:54:53Z</dcterms:created>
  <dcterms:modified xsi:type="dcterms:W3CDTF">2022-07-31T04:31:21Z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